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360" windowWidth="20715" windowHeight="9720"/>
  </bookViews>
  <sheets>
    <sheet name="table1" sheetId="1" r:id="rId1"/>
  </sheets>
  <externalReferences>
    <externalReference r:id="rId2"/>
    <externalReference r:id="rId3"/>
  </externalReferences>
  <definedNames>
    <definedName name="dbase1">[2]Settings!$A$7:$G$18</definedName>
  </definedNames>
  <calcPr calcId="125725"/>
</workbook>
</file>

<file path=xl/calcChain.xml><?xml version="1.0" encoding="utf-8"?>
<calcChain xmlns="http://schemas.openxmlformats.org/spreadsheetml/2006/main">
  <c r="B28" i="1"/>
  <c r="A27"/>
  <c r="P26"/>
  <c r="O26"/>
  <c r="C26"/>
  <c r="P25"/>
  <c r="O25"/>
  <c r="C25"/>
  <c r="P24"/>
  <c r="O24"/>
  <c r="C24"/>
  <c r="B23"/>
  <c r="P22"/>
  <c r="O22"/>
  <c r="A22"/>
  <c r="P21"/>
  <c r="O21"/>
  <c r="A20"/>
  <c r="A19"/>
  <c r="B17"/>
  <c r="B16"/>
  <c r="A15"/>
  <c r="P14"/>
  <c r="O14"/>
  <c r="C14"/>
  <c r="P13"/>
  <c r="O13"/>
  <c r="C13"/>
  <c r="P12"/>
  <c r="O12"/>
  <c r="C12"/>
  <c r="P11"/>
  <c r="O11"/>
  <c r="C11"/>
  <c r="N10"/>
  <c r="M10"/>
  <c r="L10"/>
  <c r="K10"/>
  <c r="J10"/>
  <c r="I10"/>
  <c r="H10"/>
  <c r="G10"/>
  <c r="F10"/>
  <c r="E10"/>
  <c r="D10"/>
  <c r="O10" s="1"/>
  <c r="B10"/>
  <c r="P9"/>
  <c r="O9"/>
  <c r="B9"/>
  <c r="P8"/>
  <c r="O8"/>
  <c r="B8"/>
  <c r="P7"/>
  <c r="O7"/>
  <c r="B7"/>
  <c r="N6"/>
  <c r="M6"/>
  <c r="L6"/>
  <c r="K6"/>
  <c r="J6"/>
  <c r="I6"/>
  <c r="H6"/>
  <c r="G6"/>
  <c r="F6"/>
  <c r="E6"/>
  <c r="O6" s="1"/>
  <c r="D6"/>
  <c r="P6" s="1"/>
  <c r="A6"/>
  <c r="O5"/>
  <c r="N5"/>
  <c r="M5"/>
  <c r="L5"/>
  <c r="P5" s="1"/>
  <c r="A5"/>
  <c r="N4"/>
  <c r="M4"/>
  <c r="L4"/>
  <c r="K4"/>
  <c r="J4"/>
  <c r="I4"/>
  <c r="H4"/>
  <c r="G4"/>
  <c r="F4"/>
  <c r="E4"/>
  <c r="O4" s="1"/>
  <c r="D4"/>
  <c r="P4" s="1"/>
  <c r="A4"/>
  <c r="P3"/>
  <c r="O3"/>
  <c r="A2"/>
  <c r="A1"/>
  <c r="P10" l="1"/>
</calcChain>
</file>

<file path=xl/sharedStrings.xml><?xml version="1.0" encoding="utf-8"?>
<sst xmlns="http://schemas.openxmlformats.org/spreadsheetml/2006/main" count="11" uniqueCount="9">
  <si>
    <t>2.1</t>
  </si>
  <si>
    <t>2.2</t>
  </si>
  <si>
    <t>2.3</t>
  </si>
  <si>
    <t>2.4</t>
  </si>
  <si>
    <t>2.3.1</t>
  </si>
  <si>
    <t>2.3.2</t>
  </si>
  <si>
    <t>2.3.3</t>
  </si>
  <si>
    <t>2.3.4</t>
  </si>
  <si>
    <t>-</t>
  </si>
</sst>
</file>

<file path=xl/styles.xml><?xml version="1.0" encoding="utf-8"?>
<styleSheet xmlns="http://schemas.openxmlformats.org/spreadsheetml/2006/main">
  <fonts count="12">
    <font>
      <sz val="10"/>
      <name val="Tahoma"/>
      <charset val="161"/>
    </font>
    <font>
      <sz val="11"/>
      <color theme="1"/>
      <name val="Calibri"/>
      <family val="2"/>
      <charset val="161"/>
      <scheme val="minor"/>
    </font>
    <font>
      <b/>
      <sz val="12"/>
      <name val="Tahoma"/>
      <family val="2"/>
      <charset val="161"/>
    </font>
    <font>
      <sz val="8"/>
      <name val="Tahoma"/>
      <family val="2"/>
      <charset val="161"/>
    </font>
    <font>
      <b/>
      <sz val="10"/>
      <name val="Tahoma"/>
      <family val="2"/>
      <charset val="161"/>
    </font>
    <font>
      <b/>
      <sz val="9"/>
      <name val="Tahoma"/>
      <family val="2"/>
      <charset val="161"/>
    </font>
    <font>
      <sz val="10"/>
      <name val="Tahoma"/>
      <family val="2"/>
      <charset val="161"/>
    </font>
    <font>
      <sz val="9"/>
      <name val="Tahoma"/>
      <family val="2"/>
      <charset val="161"/>
    </font>
    <font>
      <i/>
      <sz val="8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b/>
      <i/>
      <sz val="8"/>
      <name val="Tahoma"/>
      <family val="2"/>
      <charset val="161"/>
    </font>
    <font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right" vertical="center" wrapText="1" indent="1"/>
    </xf>
    <xf numFmtId="0" fontId="4" fillId="3" borderId="2" xfId="0" applyFont="1" applyFill="1" applyBorder="1" applyAlignment="1" applyProtection="1">
      <alignment horizontal="right" vertical="center" wrapText="1" indent="1"/>
    </xf>
    <xf numFmtId="0" fontId="4" fillId="4" borderId="2" xfId="0" applyFont="1" applyFill="1" applyBorder="1" applyAlignment="1" applyProtection="1">
      <alignment horizontal="right" vertical="center" wrapText="1" indent="1"/>
      <protection locked="0"/>
    </xf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 wrapText="1" indent="1"/>
    </xf>
    <xf numFmtId="0" fontId="6" fillId="3" borderId="2" xfId="0" applyFont="1" applyFill="1" applyBorder="1" applyAlignment="1" applyProtection="1">
      <alignment horizontal="right" vertical="center" wrapText="1" indent="1"/>
    </xf>
    <xf numFmtId="0" fontId="5" fillId="6" borderId="3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 indent="1"/>
    </xf>
    <xf numFmtId="0" fontId="5" fillId="6" borderId="6" xfId="0" applyFont="1" applyFill="1" applyBorder="1" applyAlignment="1" applyProtection="1">
      <alignment horizontal="right" vertical="center"/>
    </xf>
    <xf numFmtId="0" fontId="5" fillId="6" borderId="7" xfId="0" applyFont="1" applyFill="1" applyBorder="1" applyAlignment="1" applyProtection="1">
      <alignment horizontal="left" vertical="center" wrapText="1"/>
    </xf>
    <xf numFmtId="0" fontId="5" fillId="6" borderId="8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right" vertical="center" wrapText="1"/>
    </xf>
    <xf numFmtId="0" fontId="4" fillId="7" borderId="3" xfId="0" applyFont="1" applyFill="1" applyBorder="1" applyProtection="1"/>
    <xf numFmtId="0" fontId="8" fillId="7" borderId="4" xfId="0" applyFont="1" applyFill="1" applyBorder="1" applyAlignment="1" applyProtection="1">
      <alignment horizontal="right" vertical="center"/>
    </xf>
    <xf numFmtId="0" fontId="8" fillId="7" borderId="5" xfId="0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3" borderId="2" xfId="0" applyFont="1" applyFill="1" applyBorder="1" applyAlignment="1" applyProtection="1">
      <alignment horizontal="right" vertical="center" wrapText="1" indent="1"/>
    </xf>
    <xf numFmtId="0" fontId="10" fillId="4" borderId="2" xfId="0" applyFont="1" applyFill="1" applyBorder="1" applyAlignment="1" applyProtection="1">
      <alignment horizontal="right" vertical="center" wrapText="1" indent="1"/>
      <protection locked="0"/>
    </xf>
    <xf numFmtId="0" fontId="4" fillId="7" borderId="3" xfId="0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horizontal="right" vertical="center" wrapText="1"/>
      <protection locked="0"/>
    </xf>
    <xf numFmtId="0" fontId="8" fillId="7" borderId="5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Protection="1"/>
    <xf numFmtId="0" fontId="0" fillId="0" borderId="0" xfId="0" applyProtection="1"/>
    <xf numFmtId="0" fontId="0" fillId="8" borderId="0" xfId="0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center" wrapText="1" indent="1"/>
      <protection locked="0"/>
    </xf>
    <xf numFmtId="0" fontId="0" fillId="5" borderId="3" xfId="0" applyFill="1" applyBorder="1" applyProtection="1"/>
    <xf numFmtId="0" fontId="4" fillId="5" borderId="4" xfId="0" applyFont="1" applyFill="1" applyBorder="1" applyAlignment="1" applyProtection="1">
      <alignment horizontal="left" vertical="center" wrapText="1"/>
    </xf>
    <xf numFmtId="0" fontId="6" fillId="5" borderId="4" xfId="0" applyFont="1" applyFill="1" applyBorder="1" applyAlignment="1" applyProtection="1">
      <alignment horizontal="right" vertical="center" wrapText="1" indent="1"/>
      <protection locked="0"/>
    </xf>
    <xf numFmtId="0" fontId="6" fillId="5" borderId="5" xfId="0" applyFont="1" applyFill="1" applyBorder="1" applyAlignment="1" applyProtection="1">
      <alignment horizontal="right" vertical="center" wrapText="1" indent="1"/>
      <protection locked="0"/>
    </xf>
    <xf numFmtId="0" fontId="4" fillId="0" borderId="3" xfId="0" applyFont="1" applyBorder="1" applyProtection="1"/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</cellXfs>
  <cellStyles count="6">
    <cellStyle name="Normal" xfId="0" builtinId="0"/>
    <cellStyle name="Normal 2" xfId="1"/>
    <cellStyle name="Normal 2 2" xfId="2"/>
    <cellStyle name="Normal 3" xfId="3"/>
    <cellStyle name="Normal 3 2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tsismos%20Ellinika%20kai%20Agg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able1"/>
      <sheetName val="table2"/>
      <sheetName val="table3"/>
      <sheetName val="table4"/>
      <sheetName val="table5"/>
    </sheetNames>
    <sheetDataSet>
      <sheetData sheetId="0">
        <row r="5">
          <cell r="B5" t="str">
            <v>Subtotal</v>
          </cell>
        </row>
        <row r="6">
          <cell r="B6" t="str">
            <v>Total</v>
          </cell>
        </row>
        <row r="7">
          <cell r="B7" t="str">
            <v>(Last update: March 2016)</v>
          </cell>
        </row>
        <row r="8">
          <cell r="B8" t="str">
            <v>Source: Office for Combating Discrimination, Crime Combating Department, Police Headquarters</v>
          </cell>
        </row>
        <row r="9">
          <cell r="B9" t="str">
            <v>Incidents</v>
          </cell>
        </row>
        <row r="10">
          <cell r="B10" t="str">
            <v>Classification on the way of assault</v>
          </cell>
        </row>
        <row r="11">
          <cell r="B11" t="str">
            <v>Against person</v>
          </cell>
        </row>
        <row r="12">
          <cell r="B12" t="str">
            <v>Against property</v>
          </cell>
        </row>
        <row r="13">
          <cell r="B13" t="str">
            <v>Verbal Assaults, Hate speech/acts/threats</v>
          </cell>
        </row>
        <row r="15">
          <cell r="B15" t="str">
            <v>Undetected, Non existent, Otherwise Disposed, Non Police nature</v>
          </cell>
        </row>
        <row r="16">
          <cell r="B16" t="str">
            <v>Being reviewed</v>
          </cell>
        </row>
        <row r="17">
          <cell r="B17" t="str">
            <v>Filed in Court</v>
          </cell>
        </row>
        <row r="18">
          <cell r="B18" t="str">
            <v>Pending in Court</v>
          </cell>
        </row>
        <row r="20">
          <cell r="B20" t="str">
            <v>Suspension, Interruption, Nolle presequi</v>
          </cell>
        </row>
        <row r="21">
          <cell r="B21" t="str">
            <v>Acquittal</v>
          </cell>
        </row>
        <row r="22">
          <cell r="B22" t="str">
            <v>Conviction</v>
          </cell>
        </row>
        <row r="23">
          <cell r="B23" t="str">
            <v xml:space="preserve">*For this period no cases are pending before the court </v>
          </cell>
        </row>
        <row r="24">
          <cell r="B24" t="str">
            <v>Charges of a racist nature were raised</v>
          </cell>
        </row>
        <row r="71">
          <cell r="B71" t="str">
            <v>Incidents and/or Cases of Racial Nature and/or with Racial Motive 2005-2015</v>
          </cell>
        </row>
        <row r="76">
          <cell r="B76" t="str">
            <v>Incidents and/or Cases of Racial Nature and/or with Racial Motive 2005-2015 based on the way of assault</v>
          </cell>
        </row>
        <row r="78">
          <cell r="B78" t="str">
            <v>(2005 - 2010)*</v>
          </cell>
        </row>
        <row r="79">
          <cell r="B79" t="str">
            <v>1.   Records</v>
          </cell>
        </row>
        <row r="80">
          <cell r="B80" t="str">
            <v>2.   Criminal Investigations</v>
          </cell>
        </row>
        <row r="81">
          <cell r="B81" t="str">
            <v>In Abeyance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28"/>
  <sheetViews>
    <sheetView tabSelected="1" view="pageBreakPreview" zoomScale="60" zoomScaleNormal="100" workbookViewId="0">
      <selection activeCell="K10" sqref="K10"/>
    </sheetView>
  </sheetViews>
  <sheetFormatPr defaultRowHeight="12.75"/>
  <cols>
    <col min="1" max="1" width="4.42578125" style="2" customWidth="1"/>
    <col min="2" max="2" width="7.140625" style="2" customWidth="1"/>
    <col min="3" max="3" width="23" style="2" customWidth="1"/>
    <col min="4" max="14" width="6.28515625" style="2" bestFit="1" customWidth="1"/>
    <col min="15" max="15" width="14.7109375" style="2" bestFit="1" customWidth="1"/>
    <col min="16" max="16" width="7.85546875" style="2" bestFit="1" customWidth="1"/>
    <col min="17" max="16384" width="9.140625" style="2"/>
  </cols>
  <sheetData>
    <row r="1" spans="1:16" ht="35.25" customHeight="1">
      <c r="A1" s="1" t="str">
        <f>[1]data!$B$71</f>
        <v>Incidents and/or Cases of Racial Nature and/or with Racial Motive 2005-2015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 t="str">
        <f>[1]data!$B$7</f>
        <v>(Last update: March 2016)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0" customHeight="1">
      <c r="A3" s="4"/>
      <c r="B3" s="4"/>
      <c r="C3" s="4"/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  <c r="M3" s="5">
        <v>2014</v>
      </c>
      <c r="N3" s="5">
        <v>2015</v>
      </c>
      <c r="O3" s="6" t="str">
        <f>[1]data!B5&amp;" "&amp;[1]data!B78</f>
        <v>Subtotal (2005 - 2010)*</v>
      </c>
      <c r="P3" s="7" t="str">
        <f>[1]data!B6</f>
        <v>Total</v>
      </c>
    </row>
    <row r="4" spans="1:16" ht="26.25" customHeight="1">
      <c r="A4" s="8" t="str">
        <f>[1]data!B9</f>
        <v>Incidents</v>
      </c>
      <c r="B4" s="9"/>
      <c r="C4" s="10"/>
      <c r="D4" s="11">
        <f>SUM(D5:D6)</f>
        <v>2</v>
      </c>
      <c r="E4" s="11">
        <f t="shared" ref="E4:N4" si="0">SUM(E5:E6)</f>
        <v>18</v>
      </c>
      <c r="F4" s="11">
        <f t="shared" si="0"/>
        <v>3</v>
      </c>
      <c r="G4" s="11">
        <f t="shared" si="0"/>
        <v>6</v>
      </c>
      <c r="H4" s="11">
        <f t="shared" si="0"/>
        <v>8</v>
      </c>
      <c r="I4" s="11">
        <f t="shared" si="0"/>
        <v>34</v>
      </c>
      <c r="J4" s="11">
        <f t="shared" si="0"/>
        <v>16</v>
      </c>
      <c r="K4" s="11">
        <f t="shared" si="0"/>
        <v>14</v>
      </c>
      <c r="L4" s="11">
        <f t="shared" si="0"/>
        <v>8</v>
      </c>
      <c r="M4" s="11">
        <f t="shared" si="0"/>
        <v>11</v>
      </c>
      <c r="N4" s="11">
        <f t="shared" si="0"/>
        <v>11</v>
      </c>
      <c r="O4" s="12">
        <f>SUM(D4:I4)</f>
        <v>71</v>
      </c>
      <c r="P4" s="13">
        <f>SUM(D4:N4)</f>
        <v>131</v>
      </c>
    </row>
    <row r="5" spans="1:16" ht="22.5" customHeight="1">
      <c r="A5" s="14" t="str">
        <f>[1]data!B79</f>
        <v>1.   Records</v>
      </c>
      <c r="B5" s="14"/>
      <c r="C5" s="14"/>
      <c r="D5" s="15">
        <v>1</v>
      </c>
      <c r="E5" s="15">
        <v>1</v>
      </c>
      <c r="F5" s="15">
        <v>0</v>
      </c>
      <c r="G5" s="15">
        <v>2</v>
      </c>
      <c r="H5" s="15">
        <v>1</v>
      </c>
      <c r="I5" s="15">
        <v>2</v>
      </c>
      <c r="J5" s="15">
        <v>2</v>
      </c>
      <c r="K5" s="15">
        <v>5</v>
      </c>
      <c r="L5" s="15">
        <f>L22-L6</f>
        <v>3</v>
      </c>
      <c r="M5" s="15">
        <f>M22-M6</f>
        <v>5</v>
      </c>
      <c r="N5" s="15">
        <f>N22-N6</f>
        <v>0</v>
      </c>
      <c r="O5" s="16">
        <f t="shared" ref="O5:O14" si="1">SUM(D5:I5)</f>
        <v>7</v>
      </c>
      <c r="P5" s="13">
        <f t="shared" ref="P5:P14" si="2">SUM(D5:N5)</f>
        <v>22</v>
      </c>
    </row>
    <row r="6" spans="1:16" ht="22.5" customHeight="1">
      <c r="A6" s="14" t="str">
        <f>[1]data!B80</f>
        <v>2.   Criminal Investigations</v>
      </c>
      <c r="B6" s="14"/>
      <c r="C6" s="14"/>
      <c r="D6" s="15">
        <f t="shared" ref="D6:N6" si="3">SUM(D7:D10)</f>
        <v>1</v>
      </c>
      <c r="E6" s="15">
        <f t="shared" si="3"/>
        <v>17</v>
      </c>
      <c r="F6" s="15">
        <f t="shared" si="3"/>
        <v>3</v>
      </c>
      <c r="G6" s="15">
        <f t="shared" si="3"/>
        <v>4</v>
      </c>
      <c r="H6" s="15">
        <f t="shared" si="3"/>
        <v>7</v>
      </c>
      <c r="I6" s="15">
        <f t="shared" si="3"/>
        <v>32</v>
      </c>
      <c r="J6" s="15">
        <f t="shared" si="3"/>
        <v>14</v>
      </c>
      <c r="K6" s="15">
        <f t="shared" si="3"/>
        <v>9</v>
      </c>
      <c r="L6" s="15">
        <f t="shared" si="3"/>
        <v>5</v>
      </c>
      <c r="M6" s="15">
        <f t="shared" si="3"/>
        <v>6</v>
      </c>
      <c r="N6" s="15">
        <f t="shared" si="3"/>
        <v>11</v>
      </c>
      <c r="O6" s="16">
        <f t="shared" si="1"/>
        <v>64</v>
      </c>
      <c r="P6" s="13">
        <f t="shared" si="2"/>
        <v>109</v>
      </c>
    </row>
    <row r="7" spans="1:16" ht="45" customHeight="1">
      <c r="A7" s="17" t="s">
        <v>0</v>
      </c>
      <c r="B7" s="18" t="str">
        <f>[1]data!B15</f>
        <v>Undetected, Non existent, Otherwise Disposed, Non Police nature</v>
      </c>
      <c r="C7" s="19"/>
      <c r="D7" s="20">
        <v>0</v>
      </c>
      <c r="E7" s="20">
        <v>1</v>
      </c>
      <c r="F7" s="20">
        <v>1</v>
      </c>
      <c r="G7" s="20">
        <v>3</v>
      </c>
      <c r="H7" s="20">
        <v>4</v>
      </c>
      <c r="I7" s="20">
        <v>5</v>
      </c>
      <c r="J7" s="20">
        <v>7</v>
      </c>
      <c r="K7" s="20">
        <v>5</v>
      </c>
      <c r="L7" s="20">
        <v>0</v>
      </c>
      <c r="M7" s="20">
        <v>3</v>
      </c>
      <c r="N7" s="20">
        <v>1</v>
      </c>
      <c r="O7" s="21">
        <f t="shared" si="1"/>
        <v>14</v>
      </c>
      <c r="P7" s="13">
        <f t="shared" si="2"/>
        <v>30</v>
      </c>
    </row>
    <row r="8" spans="1:16" ht="25.5" customHeight="1">
      <c r="A8" s="22" t="s">
        <v>1</v>
      </c>
      <c r="B8" s="23" t="str">
        <f>[1]data!B16</f>
        <v>Being reviewed</v>
      </c>
      <c r="C8" s="24"/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7</v>
      </c>
      <c r="O8" s="21">
        <f t="shared" si="1"/>
        <v>0</v>
      </c>
      <c r="P8" s="13">
        <f t="shared" si="2"/>
        <v>7</v>
      </c>
    </row>
    <row r="9" spans="1:16" ht="25.5" customHeight="1">
      <c r="A9" s="22" t="s">
        <v>2</v>
      </c>
      <c r="B9" s="25" t="str">
        <f>[1]data!B81</f>
        <v>In Abeyance</v>
      </c>
      <c r="C9" s="18"/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1</v>
      </c>
      <c r="K9" s="20">
        <v>0</v>
      </c>
      <c r="L9" s="20">
        <v>0</v>
      </c>
      <c r="M9" s="20">
        <v>0</v>
      </c>
      <c r="N9" s="20">
        <v>0</v>
      </c>
      <c r="O9" s="21">
        <f t="shared" si="1"/>
        <v>0</v>
      </c>
      <c r="P9" s="13">
        <f t="shared" si="2"/>
        <v>1</v>
      </c>
    </row>
    <row r="10" spans="1:16" ht="25.5" customHeight="1">
      <c r="A10" s="22" t="s">
        <v>3</v>
      </c>
      <c r="B10" s="23" t="str">
        <f>[1]data!B17</f>
        <v>Filed in Court</v>
      </c>
      <c r="C10" s="24"/>
      <c r="D10" s="26">
        <f>SUM(D11:D14)</f>
        <v>1</v>
      </c>
      <c r="E10" s="26">
        <f t="shared" ref="E10:N10" si="4">SUM(E11:E14)</f>
        <v>16</v>
      </c>
      <c r="F10" s="26">
        <f t="shared" si="4"/>
        <v>2</v>
      </c>
      <c r="G10" s="26">
        <f t="shared" si="4"/>
        <v>1</v>
      </c>
      <c r="H10" s="26">
        <f t="shared" si="4"/>
        <v>3</v>
      </c>
      <c r="I10" s="26">
        <f t="shared" si="4"/>
        <v>27</v>
      </c>
      <c r="J10" s="26">
        <f t="shared" si="4"/>
        <v>6</v>
      </c>
      <c r="K10" s="26">
        <f t="shared" si="4"/>
        <v>4</v>
      </c>
      <c r="L10" s="26">
        <f t="shared" si="4"/>
        <v>5</v>
      </c>
      <c r="M10" s="26">
        <f t="shared" si="4"/>
        <v>3</v>
      </c>
      <c r="N10" s="26">
        <f t="shared" si="4"/>
        <v>3</v>
      </c>
      <c r="O10" s="16">
        <f t="shared" si="1"/>
        <v>50</v>
      </c>
      <c r="P10" s="13">
        <f t="shared" si="2"/>
        <v>71</v>
      </c>
    </row>
    <row r="11" spans="1:16" ht="17.25" customHeight="1">
      <c r="A11" s="27"/>
      <c r="B11" s="28" t="s">
        <v>4</v>
      </c>
      <c r="C11" s="29" t="str">
        <f>[1]data!B18</f>
        <v>Pending in Court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1</v>
      </c>
      <c r="K11" s="30">
        <v>0</v>
      </c>
      <c r="L11" s="30">
        <v>3</v>
      </c>
      <c r="M11" s="30">
        <v>2</v>
      </c>
      <c r="N11" s="30">
        <v>2</v>
      </c>
      <c r="O11" s="31">
        <f t="shared" si="1"/>
        <v>0</v>
      </c>
      <c r="P11" s="32">
        <f t="shared" si="2"/>
        <v>8</v>
      </c>
    </row>
    <row r="12" spans="1:16" ht="26.25" customHeight="1">
      <c r="A12" s="33"/>
      <c r="B12" s="28" t="s">
        <v>5</v>
      </c>
      <c r="C12" s="29" t="str">
        <f>[1]data!B20</f>
        <v>Suspension, Interruption, Nolle presequi</v>
      </c>
      <c r="D12" s="30">
        <v>0</v>
      </c>
      <c r="E12" s="30">
        <v>0</v>
      </c>
      <c r="F12" s="30">
        <v>2</v>
      </c>
      <c r="G12" s="30">
        <v>0</v>
      </c>
      <c r="H12" s="30">
        <v>2</v>
      </c>
      <c r="I12" s="30">
        <v>4</v>
      </c>
      <c r="J12" s="30">
        <v>2</v>
      </c>
      <c r="K12" s="30">
        <v>1</v>
      </c>
      <c r="L12" s="30">
        <v>0</v>
      </c>
      <c r="M12" s="30">
        <v>0</v>
      </c>
      <c r="N12" s="30">
        <v>0</v>
      </c>
      <c r="O12" s="31">
        <f t="shared" si="1"/>
        <v>8</v>
      </c>
      <c r="P12" s="32">
        <f t="shared" si="2"/>
        <v>11</v>
      </c>
    </row>
    <row r="13" spans="1:16" ht="17.25" customHeight="1">
      <c r="A13" s="33"/>
      <c r="B13" s="28" t="s">
        <v>6</v>
      </c>
      <c r="C13" s="29" t="str">
        <f>[1]data!B21</f>
        <v>Acquittal</v>
      </c>
      <c r="D13" s="34">
        <v>1</v>
      </c>
      <c r="E13" s="30">
        <v>0</v>
      </c>
      <c r="F13" s="30">
        <v>0</v>
      </c>
      <c r="G13" s="30">
        <v>0</v>
      </c>
      <c r="H13" s="30">
        <v>0</v>
      </c>
      <c r="I13" s="34">
        <v>2</v>
      </c>
      <c r="J13" s="30">
        <v>0</v>
      </c>
      <c r="K13" s="30">
        <v>1</v>
      </c>
      <c r="L13" s="30">
        <v>0</v>
      </c>
      <c r="M13" s="30">
        <v>0</v>
      </c>
      <c r="N13" s="30">
        <v>0</v>
      </c>
      <c r="O13" s="31">
        <f t="shared" si="1"/>
        <v>3</v>
      </c>
      <c r="P13" s="32">
        <f t="shared" si="2"/>
        <v>4</v>
      </c>
    </row>
    <row r="14" spans="1:16" ht="17.25" customHeight="1">
      <c r="A14" s="33"/>
      <c r="B14" s="28" t="s">
        <v>7</v>
      </c>
      <c r="C14" s="35" t="str">
        <f>[1]data!B22</f>
        <v>Conviction</v>
      </c>
      <c r="D14" s="30">
        <v>0</v>
      </c>
      <c r="E14" s="30">
        <v>16</v>
      </c>
      <c r="F14" s="30">
        <v>0</v>
      </c>
      <c r="G14" s="30">
        <v>1</v>
      </c>
      <c r="H14" s="34">
        <v>1</v>
      </c>
      <c r="I14" s="30">
        <v>21</v>
      </c>
      <c r="J14" s="30">
        <v>3</v>
      </c>
      <c r="K14" s="30">
        <v>2</v>
      </c>
      <c r="L14" s="30">
        <v>2</v>
      </c>
      <c r="M14" s="30">
        <v>1</v>
      </c>
      <c r="N14" s="30">
        <v>1</v>
      </c>
      <c r="O14" s="31">
        <f t="shared" si="1"/>
        <v>39</v>
      </c>
      <c r="P14" s="32">
        <f t="shared" si="2"/>
        <v>48</v>
      </c>
    </row>
    <row r="15" spans="1:16" s="41" customFormat="1" ht="17.25" customHeight="1">
      <c r="A15" s="36" t="str">
        <f>[1]data!B8</f>
        <v>Source: Office for Combating Discrimination, Crime Combating Department, Police Headquarters</v>
      </c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</row>
    <row r="16" spans="1:16" ht="13.5" customHeight="1">
      <c r="A16" s="42"/>
      <c r="B16" s="43" t="str">
        <f>[1]data!B23</f>
        <v xml:space="preserve">*For this period no cases are pending before the court </v>
      </c>
      <c r="C16" s="43"/>
    </row>
    <row r="17" spans="1:16" ht="13.5" customHeight="1">
      <c r="A17" s="44"/>
      <c r="B17" s="43" t="str">
        <f>[1]data!B24</f>
        <v>Charges of a racist nature were raised</v>
      </c>
      <c r="C17" s="43"/>
    </row>
    <row r="19" spans="1:16" ht="35.25" customHeight="1">
      <c r="A19" s="45" t="str">
        <f>[1]data!$B$76</f>
        <v>Incidents and/or Cases of Racial Nature and/or with Racial Motive 2005-2015 based on the way of assault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>
      <c r="A20" s="3" t="str">
        <f>[1]data!$B$7</f>
        <v>(Last update: March 2016)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>
      <c r="A21" s="4"/>
      <c r="B21" s="4"/>
      <c r="C21" s="4"/>
      <c r="D21" s="5">
        <v>2005</v>
      </c>
      <c r="E21" s="5">
        <v>2006</v>
      </c>
      <c r="F21" s="5">
        <v>2007</v>
      </c>
      <c r="G21" s="5">
        <v>2008</v>
      </c>
      <c r="H21" s="5">
        <v>2009</v>
      </c>
      <c r="I21" s="5">
        <v>2010</v>
      </c>
      <c r="J21" s="5">
        <v>2011</v>
      </c>
      <c r="K21" s="5">
        <v>2012</v>
      </c>
      <c r="L21" s="5">
        <v>2013</v>
      </c>
      <c r="M21" s="5">
        <v>2014</v>
      </c>
      <c r="N21" s="5">
        <v>2015</v>
      </c>
      <c r="O21" s="6" t="str">
        <f>[1]data!B5&amp;" "
&amp;[1]data!B78</f>
        <v>Subtotal (2005 - 2010)*</v>
      </c>
      <c r="P21" s="7" t="str">
        <f>[1]data!B6</f>
        <v>Total</v>
      </c>
    </row>
    <row r="22" spans="1:16" ht="30" customHeight="1">
      <c r="A22" s="8" t="str">
        <f>[1]data!B9</f>
        <v>Incidents</v>
      </c>
      <c r="B22" s="9"/>
      <c r="C22" s="10"/>
      <c r="D22" s="46">
        <v>2</v>
      </c>
      <c r="E22" s="46">
        <v>18</v>
      </c>
      <c r="F22" s="46">
        <v>3</v>
      </c>
      <c r="G22" s="46">
        <v>6</v>
      </c>
      <c r="H22" s="46">
        <v>8</v>
      </c>
      <c r="I22" s="46">
        <v>34</v>
      </c>
      <c r="J22" s="46">
        <v>16</v>
      </c>
      <c r="K22" s="46">
        <v>14</v>
      </c>
      <c r="L22" s="46">
        <v>8</v>
      </c>
      <c r="M22" s="46">
        <v>11</v>
      </c>
      <c r="N22" s="46">
        <v>11</v>
      </c>
      <c r="O22" s="16">
        <f>SUM(D22:I22)</f>
        <v>71</v>
      </c>
      <c r="P22" s="13">
        <f>SUM(D22:M22)</f>
        <v>120</v>
      </c>
    </row>
    <row r="23" spans="1:16" ht="30" customHeight="1">
      <c r="A23" s="47"/>
      <c r="B23" s="48" t="str">
        <f>[1]data!B10</f>
        <v>Classification on the way of assault</v>
      </c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0"/>
    </row>
    <row r="24" spans="1:16" ht="27" customHeight="1">
      <c r="A24" s="51"/>
      <c r="B24" s="52" t="s">
        <v>8</v>
      </c>
      <c r="C24" s="53" t="str">
        <f>[1]data!B11</f>
        <v>Against person</v>
      </c>
      <c r="D24" s="46">
        <v>2</v>
      </c>
      <c r="E24" s="46">
        <v>1</v>
      </c>
      <c r="F24" s="46">
        <v>2</v>
      </c>
      <c r="G24" s="46">
        <v>2</v>
      </c>
      <c r="H24" s="46">
        <v>4</v>
      </c>
      <c r="I24" s="46">
        <v>10</v>
      </c>
      <c r="J24" s="46">
        <v>15</v>
      </c>
      <c r="K24" s="46">
        <v>5</v>
      </c>
      <c r="L24" s="46">
        <v>5</v>
      </c>
      <c r="M24" s="46">
        <v>1</v>
      </c>
      <c r="N24" s="46">
        <v>4</v>
      </c>
      <c r="O24" s="16">
        <f t="shared" ref="O24:O26" si="5">SUM(D24:I24)</f>
        <v>21</v>
      </c>
      <c r="P24" s="13">
        <f t="shared" ref="P24:P26" si="6">SUM(D24:M24)</f>
        <v>47</v>
      </c>
    </row>
    <row r="25" spans="1:16" ht="27" customHeight="1">
      <c r="A25" s="51"/>
      <c r="B25" s="52" t="s">
        <v>8</v>
      </c>
      <c r="C25" s="53" t="str">
        <f>[1]data!B12</f>
        <v>Against property</v>
      </c>
      <c r="D25" s="46">
        <v>0</v>
      </c>
      <c r="E25" s="46">
        <v>17</v>
      </c>
      <c r="F25" s="46">
        <v>1</v>
      </c>
      <c r="G25" s="46">
        <v>5</v>
      </c>
      <c r="H25" s="46">
        <v>4</v>
      </c>
      <c r="I25" s="46">
        <v>22</v>
      </c>
      <c r="J25" s="46">
        <v>5</v>
      </c>
      <c r="K25" s="46">
        <v>3</v>
      </c>
      <c r="L25" s="46">
        <v>1</v>
      </c>
      <c r="M25" s="46">
        <v>2</v>
      </c>
      <c r="N25" s="46">
        <v>5</v>
      </c>
      <c r="O25" s="16">
        <f t="shared" si="5"/>
        <v>49</v>
      </c>
      <c r="P25" s="13">
        <f t="shared" si="6"/>
        <v>60</v>
      </c>
    </row>
    <row r="26" spans="1:16" ht="25.5">
      <c r="A26" s="51"/>
      <c r="B26" s="52" t="s">
        <v>8</v>
      </c>
      <c r="C26" s="53" t="str">
        <f>[1]data!B13</f>
        <v>Verbal Assaults, Hate speech/acts/threats</v>
      </c>
      <c r="D26" s="46">
        <v>2</v>
      </c>
      <c r="E26" s="46">
        <v>2</v>
      </c>
      <c r="F26" s="46">
        <v>1</v>
      </c>
      <c r="G26" s="46">
        <v>0</v>
      </c>
      <c r="H26" s="46">
        <v>5</v>
      </c>
      <c r="I26" s="46">
        <v>24</v>
      </c>
      <c r="J26" s="46">
        <v>4</v>
      </c>
      <c r="K26" s="46">
        <v>6</v>
      </c>
      <c r="L26" s="46">
        <v>7</v>
      </c>
      <c r="M26" s="46">
        <v>8</v>
      </c>
      <c r="N26" s="46">
        <v>3</v>
      </c>
      <c r="O26" s="16">
        <f t="shared" si="5"/>
        <v>34</v>
      </c>
      <c r="P26" s="13">
        <f t="shared" si="6"/>
        <v>59</v>
      </c>
    </row>
    <row r="27" spans="1:16">
      <c r="A27" s="54" t="str">
        <f>[1]data!B8</f>
        <v>Source: Office for Combating Discrimination, Crime Combating Department, Police Headquarters</v>
      </c>
      <c r="B27" s="43"/>
      <c r="C27" s="43"/>
    </row>
    <row r="28" spans="1:16">
      <c r="A28" s="42"/>
      <c r="B28" s="43" t="str">
        <f>[1]data!B23</f>
        <v xml:space="preserve">*For this period no cases are pending before the court </v>
      </c>
      <c r="C28" s="43"/>
    </row>
  </sheetData>
  <mergeCells count="15">
    <mergeCell ref="A21:C21"/>
    <mergeCell ref="A22:C22"/>
    <mergeCell ref="B23:C23"/>
    <mergeCell ref="B7:C7"/>
    <mergeCell ref="B8:C8"/>
    <mergeCell ref="B9:C9"/>
    <mergeCell ref="B10:C10"/>
    <mergeCell ref="A19:P19"/>
    <mergeCell ref="A20:P20"/>
    <mergeCell ref="A1:P1"/>
    <mergeCell ref="A2:P2"/>
    <mergeCell ref="A3:C3"/>
    <mergeCell ref="A4:C4"/>
    <mergeCell ref="A5:C5"/>
    <mergeCell ref="A6:C6"/>
  </mergeCells>
  <printOptions horizontalCentered="1"/>
  <pageMargins left="0.45" right="0.45" top="0.74803149606299213" bottom="0.74803149606299213" header="0.31496062992125984" footer="0.31496062992125984"/>
  <pageSetup paperSize="9" orientation="landscape" r:id="rId1"/>
  <headerFooter>
    <oddFooter>&amp;LΓραφείο Ανάλυσης και Στατιστικής&amp;R&amp;D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2016-04-05T08:03:12Z</dcterms:created>
  <dcterms:modified xsi:type="dcterms:W3CDTF">2016-04-05T08:03:12Z</dcterms:modified>
</cp:coreProperties>
</file>